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IG\Coasts_Land_and_Wetlands\Coastal_and_marine\Coastal Science STEVEH\Indicators\Coastal Structures Indicator\2020-21\For_website\"/>
    </mc:Choice>
  </mc:AlternateContent>
  <xr:revisionPtr revIDLastSave="0" documentId="13_ncr:1_{5BA69E61-A2A2-4880-893B-44ED9A53DCF3}" xr6:coauthVersionLast="47" xr6:coauthVersionMax="47" xr10:uidLastSave="{00000000-0000-0000-0000-000000000000}"/>
  <bookViews>
    <workbookView xWindow="-98" yWindow="-98" windowWidth="20715" windowHeight="13276" xr2:uid="{65B13BBA-4E9F-4ECB-AB67-6DD69DA5FFFF}"/>
  </bookViews>
  <sheets>
    <sheet name="Authorised structures" sheetId="6" r:id="rId1"/>
    <sheet name="Observed structur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C35" i="4"/>
  <c r="B36" i="4"/>
  <c r="B41" i="6" l="1"/>
  <c r="B29" i="6"/>
  <c r="B16" i="6"/>
  <c r="C43" i="6"/>
  <c r="C14" i="4"/>
  <c r="C25" i="4"/>
  <c r="E14" i="4"/>
  <c r="E25" i="4"/>
  <c r="E35" i="4"/>
  <c r="B43" i="6" l="1"/>
</calcChain>
</file>

<file path=xl/sharedStrings.xml><?xml version="1.0" encoding="utf-8"?>
<sst xmlns="http://schemas.openxmlformats.org/spreadsheetml/2006/main" count="70" uniqueCount="38">
  <si>
    <t>Coromandel</t>
  </si>
  <si>
    <t>Port Jackson</t>
  </si>
  <si>
    <t>Colville Coast</t>
  </si>
  <si>
    <t>Wilson Bay</t>
  </si>
  <si>
    <t>Thames Coast</t>
  </si>
  <si>
    <t>Thames</t>
  </si>
  <si>
    <t>Kennedy Bay</t>
  </si>
  <si>
    <t>Whangapoua/Matarangi</t>
  </si>
  <si>
    <t>Eastern Bays</t>
  </si>
  <si>
    <t>Kaiaua</t>
  </si>
  <si>
    <t>Kawhia Harbour</t>
  </si>
  <si>
    <t>Awakino</t>
  </si>
  <si>
    <t>Aotea harbour</t>
  </si>
  <si>
    <t>Port Waikato</t>
  </si>
  <si>
    <t>Tairua/Pauanui</t>
  </si>
  <si>
    <t>Whangamata</t>
  </si>
  <si>
    <t>Opoutere</t>
  </si>
  <si>
    <t>Raglan</t>
  </si>
  <si>
    <t>Ruapuke Beach</t>
  </si>
  <si>
    <t>Mokau</t>
  </si>
  <si>
    <t>Port_Charles</t>
  </si>
  <si>
    <t>Mercury_Bay_Whitianga</t>
  </si>
  <si>
    <t>Opito</t>
  </si>
  <si>
    <t>Summary</t>
  </si>
  <si>
    <t>Eastern Coromandel</t>
  </si>
  <si>
    <t>Western Coromandel</t>
  </si>
  <si>
    <t>West Coast</t>
  </si>
  <si>
    <t>TOTAL</t>
  </si>
  <si>
    <t>Whiritoa</t>
  </si>
  <si>
    <t>Marakopa</t>
  </si>
  <si>
    <t>Piako River</t>
  </si>
  <si>
    <t>Waihou River</t>
  </si>
  <si>
    <t>Mercury Islands</t>
  </si>
  <si>
    <t>Coromandel/Te Kouma/Manaia</t>
  </si>
  <si>
    <t>2015/17</t>
  </si>
  <si>
    <t>1994/5</t>
  </si>
  <si>
    <t>Total</t>
  </si>
  <si>
    <t>Region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</si>
</sst>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2"/>
      <color indexed="8"/>
      <name val="Verdana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1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2">
    <cellStyle name="Normal" xfId="0" builtinId="0"/>
    <cellStyle name="Normal 2" xfId="1" xr:uid="{AAD9F08F-A632-4593-A25A-AA08A0C67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Authorised shoreline protection structures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'Authorised structures'!$C$1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('Authorised structures'!$A$3,'Authorised structures'!$A$18,'Authorised structures'!$A$31)</c:f>
              <c:strCache>
                <c:ptCount val="3"/>
                <c:pt idx="0">
                  <c:v>Eastern Coromandel</c:v>
                </c:pt>
                <c:pt idx="1">
                  <c:v>Western Coromandel</c:v>
                </c:pt>
                <c:pt idx="2">
                  <c:v>West Coast</c:v>
                </c:pt>
              </c:strCache>
            </c:strRef>
          </c:cat>
          <c:val>
            <c:numRef>
              <c:f>('Authorised structures'!$C$16,'Authorised structures'!$C$29,'Authorised structures'!$C$41)</c:f>
              <c:numCache>
                <c:formatCode>General</c:formatCode>
                <c:ptCount val="3"/>
                <c:pt idx="0">
                  <c:v>17</c:v>
                </c:pt>
                <c:pt idx="1">
                  <c:v>15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8-4FFB-8D35-95CD6F458F63}"/>
            </c:ext>
          </c:extLst>
        </c:ser>
        <c:ser>
          <c:idx val="1"/>
          <c:order val="1"/>
          <c:tx>
            <c:strRef>
              <c:f>'Authorised structures'!$B$1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('Authorised structures'!$A$3,'Authorised structures'!$A$18,'Authorised structures'!$A$31)</c:f>
              <c:strCache>
                <c:ptCount val="3"/>
                <c:pt idx="0">
                  <c:v>Eastern Coromandel</c:v>
                </c:pt>
                <c:pt idx="1">
                  <c:v>Western Coromandel</c:v>
                </c:pt>
                <c:pt idx="2">
                  <c:v>West Coast</c:v>
                </c:pt>
              </c:strCache>
            </c:strRef>
          </c:cat>
          <c:val>
            <c:numRef>
              <c:f>('Authorised structures'!$B$16,'Authorised structures'!$B$29,'Authorised structures'!$B$41)</c:f>
              <c:numCache>
                <c:formatCode>General</c:formatCode>
                <c:ptCount val="3"/>
                <c:pt idx="0">
                  <c:v>20</c:v>
                </c:pt>
                <c:pt idx="1">
                  <c:v>98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8-4FFB-8D35-95CD6F45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4973992"/>
        <c:axId val="654974320"/>
      </c:barChart>
      <c:catAx>
        <c:axId val="65497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74320"/>
        <c:crosses val="autoZero"/>
        <c:auto val="1"/>
        <c:lblAlgn val="ctr"/>
        <c:lblOffset val="100"/>
        <c:noMultiLvlLbl val="0"/>
      </c:catAx>
      <c:valAx>
        <c:axId val="65497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 of Structures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7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Existing</a:t>
            </a:r>
            <a:r>
              <a:rPr lang="en-NZ" baseline="0"/>
              <a:t> shoreline protection structures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'Observed structures'!$D$1</c:f>
              <c:strCache>
                <c:ptCount val="1"/>
                <c:pt idx="0">
                  <c:v>1994/5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('Observed structures'!$A$3,'Observed structures'!$A$15,'Observed structures'!$A$26)</c:f>
              <c:strCache>
                <c:ptCount val="3"/>
                <c:pt idx="0">
                  <c:v>Eastern Coromandel</c:v>
                </c:pt>
                <c:pt idx="1">
                  <c:v>Western Coromandel</c:v>
                </c:pt>
                <c:pt idx="2">
                  <c:v>West Coast</c:v>
                </c:pt>
              </c:strCache>
            </c:strRef>
          </c:cat>
          <c:val>
            <c:numRef>
              <c:f>('Observed structures'!$E$14,'Observed structures'!$E$25,'Observed structures'!$E$35)</c:f>
              <c:numCache>
                <c:formatCode>General</c:formatCode>
                <c:ptCount val="3"/>
                <c:pt idx="0">
                  <c:v>117</c:v>
                </c:pt>
                <c:pt idx="1">
                  <c:v>198</c:v>
                </c:pt>
                <c:pt idx="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E-4C6C-8E51-ECEFE317AACD}"/>
            </c:ext>
          </c:extLst>
        </c:ser>
        <c:ser>
          <c:idx val="1"/>
          <c:order val="1"/>
          <c:tx>
            <c:strRef>
              <c:f>'Observed structures'!$B$1</c:f>
              <c:strCache>
                <c:ptCount val="1"/>
                <c:pt idx="0">
                  <c:v>2015/17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('Observed structures'!$A$3,'Observed structures'!$A$15,'Observed structures'!$A$26)</c:f>
              <c:strCache>
                <c:ptCount val="3"/>
                <c:pt idx="0">
                  <c:v>Eastern Coromandel</c:v>
                </c:pt>
                <c:pt idx="1">
                  <c:v>Western Coromandel</c:v>
                </c:pt>
                <c:pt idx="2">
                  <c:v>West Coast</c:v>
                </c:pt>
              </c:strCache>
            </c:strRef>
          </c:cat>
          <c:val>
            <c:numRef>
              <c:f>('Observed structures'!$C$14,'Observed structures'!$C$25,'Observed structures'!$C$35)</c:f>
              <c:numCache>
                <c:formatCode>General</c:formatCode>
                <c:ptCount val="3"/>
                <c:pt idx="0">
                  <c:v>108</c:v>
                </c:pt>
                <c:pt idx="1">
                  <c:v>170</c:v>
                </c:pt>
                <c:pt idx="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E-4C6C-8E51-ECEFE317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4973992"/>
        <c:axId val="654974320"/>
      </c:barChart>
      <c:catAx>
        <c:axId val="65497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74320"/>
        <c:crosses val="autoZero"/>
        <c:auto val="1"/>
        <c:lblAlgn val="ctr"/>
        <c:lblOffset val="100"/>
        <c:noMultiLvlLbl val="0"/>
      </c:catAx>
      <c:valAx>
        <c:axId val="65497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 of Structures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7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521971</xdr:colOff>
      <xdr:row>8</xdr:row>
      <xdr:rowOff>161925</xdr:rowOff>
    </xdr:from>
    <xdr:to>
      <xdr:col>13</xdr:col>
      <xdr:colOff>365761</xdr:colOff>
      <xdr:row>33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70535-E262-42B1-91CD-119BC5450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1443991</xdr:colOff>
      <xdr:row>10</xdr:row>
      <xdr:rowOff>20955</xdr:rowOff>
    </xdr:from>
    <xdr:to>
      <xdr:col>18</xdr:col>
      <xdr:colOff>66676</xdr:colOff>
      <xdr:row>31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F7F34F-2042-4C5B-A026-43C5732A1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E323-007E-490E-996D-33DEB5891975}">
  <dimension ref="A1:G43"/>
  <sheetViews>
    <sheetView tabSelected="1" topLeftCell="A6" workbookViewId="0">
      <selection activeCell="H8" sqref="H8"/>
    </sheetView>
  </sheetViews>
  <sheetFormatPr defaultColWidth="8.86328125" defaultRowHeight="14.25"/>
  <cols>
    <col min="1" max="1" width="22.265625" style="5" bestFit="1" customWidth="1"/>
    <col min="2" max="2" width="30.3984375" style="5" bestFit="1" customWidth="1"/>
    <col min="3" max="3" width="20" style="5" bestFit="1" customWidth="1"/>
    <col min="4" max="7" width="8.86328125" style="5"/>
    <col min="8" max="8" width="19.59765625" style="5" bestFit="1" customWidth="1"/>
    <col min="9" max="16384" width="8.86328125" style="5"/>
  </cols>
  <sheetData>
    <row r="1" spans="1:3">
      <c r="A1" s="7" t="s">
        <v>23</v>
      </c>
      <c r="B1" s="7">
        <v>2020</v>
      </c>
      <c r="C1" s="8">
        <v>2011</v>
      </c>
    </row>
    <row r="2" spans="1:3">
      <c r="A2" s="7"/>
      <c r="B2" s="9"/>
      <c r="C2" s="10"/>
    </row>
    <row r="3" spans="1:3">
      <c r="A3" s="7" t="s">
        <v>24</v>
      </c>
      <c r="B3" s="9"/>
      <c r="C3" s="10"/>
    </row>
    <row r="4" spans="1:3">
      <c r="A4" s="9" t="s">
        <v>8</v>
      </c>
      <c r="B4" s="9">
        <v>1</v>
      </c>
      <c r="C4" s="10"/>
    </row>
    <row r="5" spans="1:3">
      <c r="A5" s="9" t="s">
        <v>22</v>
      </c>
      <c r="B5" s="9">
        <v>0</v>
      </c>
      <c r="C5" s="10"/>
    </row>
    <row r="6" spans="1:3">
      <c r="A6" s="9" t="s">
        <v>14</v>
      </c>
      <c r="B6" s="9">
        <v>1</v>
      </c>
      <c r="C6" s="10"/>
    </row>
    <row r="7" spans="1:3">
      <c r="A7" s="9" t="s">
        <v>15</v>
      </c>
      <c r="B7" s="9">
        <v>2</v>
      </c>
      <c r="C7" s="10"/>
    </row>
    <row r="8" spans="1:3">
      <c r="A8" s="9" t="s">
        <v>7</v>
      </c>
      <c r="B8" s="9">
        <v>2</v>
      </c>
      <c r="C8" s="10"/>
    </row>
    <row r="9" spans="1:3">
      <c r="A9" s="9" t="s">
        <v>20</v>
      </c>
      <c r="B9" s="9">
        <v>0</v>
      </c>
      <c r="C9" s="10"/>
    </row>
    <row r="10" spans="1:3">
      <c r="A10" s="9" t="s">
        <v>21</v>
      </c>
      <c r="B10" s="9">
        <v>13</v>
      </c>
      <c r="C10" s="10"/>
    </row>
    <row r="11" spans="1:3">
      <c r="A11" s="9" t="s">
        <v>6</v>
      </c>
      <c r="B11" s="9">
        <v>0</v>
      </c>
      <c r="C11" s="10"/>
    </row>
    <row r="12" spans="1:3">
      <c r="A12" s="9" t="s">
        <v>28</v>
      </c>
      <c r="B12" s="9">
        <v>0</v>
      </c>
      <c r="C12" s="10"/>
    </row>
    <row r="13" spans="1:3">
      <c r="A13" s="9" t="s">
        <v>16</v>
      </c>
      <c r="B13" s="9">
        <v>0</v>
      </c>
      <c r="C13" s="10"/>
    </row>
    <row r="14" spans="1:3">
      <c r="A14" s="9" t="s">
        <v>32</v>
      </c>
      <c r="B14" s="9">
        <v>1</v>
      </c>
      <c r="C14" s="10"/>
    </row>
    <row r="15" spans="1:3">
      <c r="A15" s="9"/>
      <c r="B15" s="9"/>
      <c r="C15" s="10"/>
    </row>
    <row r="16" spans="1:3">
      <c r="A16" s="9" t="s">
        <v>36</v>
      </c>
      <c r="B16" s="11">
        <f>SUM(B4:B14)</f>
        <v>20</v>
      </c>
      <c r="C16" s="12">
        <v>17</v>
      </c>
    </row>
    <row r="17" spans="1:7">
      <c r="A17" s="9"/>
      <c r="B17" s="11"/>
      <c r="C17" s="12"/>
    </row>
    <row r="18" spans="1:7" ht="15.4">
      <c r="A18" s="7" t="s">
        <v>25</v>
      </c>
      <c r="B18" s="9"/>
      <c r="C18" s="10"/>
      <c r="G18" s="6"/>
    </row>
    <row r="19" spans="1:7" ht="15.4">
      <c r="A19" s="9" t="s">
        <v>1</v>
      </c>
      <c r="B19" s="9">
        <v>2</v>
      </c>
      <c r="C19" s="10"/>
      <c r="G19" s="6"/>
    </row>
    <row r="20" spans="1:7" ht="15.4">
      <c r="A20" s="9" t="s">
        <v>3</v>
      </c>
      <c r="B20" s="9">
        <v>0</v>
      </c>
      <c r="C20" s="10"/>
      <c r="G20" s="6"/>
    </row>
    <row r="21" spans="1:7" ht="15.4">
      <c r="A21" s="9" t="s">
        <v>5</v>
      </c>
      <c r="B21" s="9">
        <v>0</v>
      </c>
      <c r="C21" s="10"/>
      <c r="G21" s="6"/>
    </row>
    <row r="22" spans="1:7">
      <c r="A22" s="9" t="s">
        <v>33</v>
      </c>
      <c r="B22" s="9">
        <v>16</v>
      </c>
      <c r="C22" s="10"/>
    </row>
    <row r="23" spans="1:7">
      <c r="A23" s="9" t="s">
        <v>2</v>
      </c>
      <c r="B23" s="9">
        <v>1</v>
      </c>
      <c r="C23" s="10"/>
    </row>
    <row r="24" spans="1:7">
      <c r="A24" s="9" t="s">
        <v>4</v>
      </c>
      <c r="B24" s="9">
        <v>79</v>
      </c>
      <c r="C24" s="10"/>
    </row>
    <row r="25" spans="1:7">
      <c r="A25" s="9" t="s">
        <v>9</v>
      </c>
      <c r="B25" s="9">
        <v>0</v>
      </c>
      <c r="C25" s="10"/>
    </row>
    <row r="26" spans="1:7">
      <c r="A26" s="9" t="s">
        <v>30</v>
      </c>
      <c r="B26" s="9">
        <v>0</v>
      </c>
      <c r="C26" s="10"/>
    </row>
    <row r="27" spans="1:7">
      <c r="A27" s="9" t="s">
        <v>31</v>
      </c>
      <c r="B27" s="9">
        <v>0</v>
      </c>
      <c r="C27" s="10"/>
    </row>
    <row r="28" spans="1:7">
      <c r="A28" s="9"/>
      <c r="B28" s="9"/>
      <c r="C28" s="10"/>
    </row>
    <row r="29" spans="1:7">
      <c r="A29" s="9" t="s">
        <v>36</v>
      </c>
      <c r="B29" s="11">
        <f>SUM(B19:B27)</f>
        <v>98</v>
      </c>
      <c r="C29" s="12">
        <v>15</v>
      </c>
    </row>
    <row r="30" spans="1:7">
      <c r="A30" s="9"/>
      <c r="B30" s="11"/>
      <c r="C30" s="12"/>
    </row>
    <row r="31" spans="1:7">
      <c r="A31" s="7" t="s">
        <v>26</v>
      </c>
      <c r="B31" s="9"/>
      <c r="C31" s="10"/>
    </row>
    <row r="32" spans="1:7">
      <c r="A32" s="9" t="s">
        <v>12</v>
      </c>
      <c r="B32" s="9">
        <v>1</v>
      </c>
      <c r="C32" s="10"/>
    </row>
    <row r="33" spans="1:3">
      <c r="A33" s="9" t="s">
        <v>11</v>
      </c>
      <c r="B33" s="9">
        <v>0</v>
      </c>
      <c r="C33" s="10"/>
    </row>
    <row r="34" spans="1:3">
      <c r="A34" s="9" t="s">
        <v>10</v>
      </c>
      <c r="B34" s="9">
        <v>19</v>
      </c>
      <c r="C34" s="10"/>
    </row>
    <row r="35" spans="1:3">
      <c r="A35" s="9" t="s">
        <v>19</v>
      </c>
      <c r="B35" s="9">
        <v>6</v>
      </c>
      <c r="C35" s="10"/>
    </row>
    <row r="36" spans="1:3">
      <c r="A36" s="9" t="s">
        <v>13</v>
      </c>
      <c r="B36" s="9">
        <v>2</v>
      </c>
      <c r="C36" s="10"/>
    </row>
    <row r="37" spans="1:3">
      <c r="A37" s="9" t="s">
        <v>17</v>
      </c>
      <c r="B37" s="9">
        <v>8</v>
      </c>
      <c r="C37" s="10"/>
    </row>
    <row r="38" spans="1:3">
      <c r="A38" s="9" t="s">
        <v>18</v>
      </c>
      <c r="B38" s="9">
        <v>0</v>
      </c>
      <c r="C38" s="10"/>
    </row>
    <row r="39" spans="1:3">
      <c r="A39" s="9" t="s">
        <v>29</v>
      </c>
      <c r="B39" s="9">
        <v>2</v>
      </c>
      <c r="C39" s="10"/>
    </row>
    <row r="40" spans="1:3">
      <c r="A40" s="9"/>
      <c r="B40" s="9"/>
      <c r="C40" s="10"/>
    </row>
    <row r="41" spans="1:3">
      <c r="A41" s="9" t="s">
        <v>36</v>
      </c>
      <c r="B41" s="11">
        <f>SUM(B32:B39)</f>
        <v>38</v>
      </c>
      <c r="C41" s="12">
        <v>6</v>
      </c>
    </row>
    <row r="42" spans="1:3">
      <c r="A42" s="9"/>
      <c r="B42" s="11"/>
      <c r="C42" s="12"/>
    </row>
    <row r="43" spans="1:3">
      <c r="A43" s="13" t="s">
        <v>37</v>
      </c>
      <c r="B43" s="13">
        <f>SUM(B16,B29,B41)</f>
        <v>156</v>
      </c>
      <c r="C43" s="13">
        <f>SUM(C16,C29,C41)</f>
        <v>38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B653-717B-47AD-BB44-43A1761CE168}">
  <dimension ref="A1:Q36"/>
  <sheetViews>
    <sheetView topLeftCell="G1" workbookViewId="0">
      <selection activeCell="M8" sqref="M8"/>
    </sheetView>
  </sheetViews>
  <sheetFormatPr defaultRowHeight="14.25"/>
  <cols>
    <col min="1" max="1" width="22.265625" bestFit="1" customWidth="1"/>
    <col min="2" max="2" width="33.73046875" bestFit="1" customWidth="1"/>
    <col min="4" max="4" width="32.73046875" bestFit="1" customWidth="1"/>
    <col min="7" max="7" width="22.1328125" bestFit="1" customWidth="1"/>
    <col min="8" max="8" width="19.59765625" bestFit="1" customWidth="1"/>
  </cols>
  <sheetData>
    <row r="1" spans="1:17">
      <c r="A1" s="1" t="s">
        <v>23</v>
      </c>
      <c r="B1" s="1" t="s">
        <v>34</v>
      </c>
      <c r="C1" s="1"/>
      <c r="D1" s="1" t="s">
        <v>35</v>
      </c>
    </row>
    <row r="2" spans="1:17">
      <c r="A2" s="1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1" t="s">
        <v>24</v>
      </c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t="s">
        <v>8</v>
      </c>
      <c r="B4">
        <v>4</v>
      </c>
      <c r="D4">
        <v>4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t="s">
        <v>22</v>
      </c>
      <c r="B5">
        <v>6</v>
      </c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t="s">
        <v>14</v>
      </c>
      <c r="B6">
        <v>29</v>
      </c>
      <c r="D6">
        <v>21</v>
      </c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t="s">
        <v>15</v>
      </c>
      <c r="B7">
        <v>30</v>
      </c>
      <c r="D7">
        <v>22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t="s">
        <v>7</v>
      </c>
      <c r="B8">
        <v>6</v>
      </c>
      <c r="D8">
        <v>10</v>
      </c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t="s">
        <v>20</v>
      </c>
      <c r="B9">
        <v>1</v>
      </c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t="s">
        <v>21</v>
      </c>
      <c r="B10">
        <v>31</v>
      </c>
      <c r="D10">
        <v>41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t="s">
        <v>6</v>
      </c>
      <c r="B11">
        <v>1</v>
      </c>
      <c r="D11">
        <v>12</v>
      </c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t="s">
        <v>28</v>
      </c>
      <c r="D12">
        <v>1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t="s">
        <v>16</v>
      </c>
      <c r="D13">
        <v>6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C14" s="3">
        <f>SUM(B4:B13)</f>
        <v>108</v>
      </c>
      <c r="E14" s="3">
        <f>SUM(D4:D13)</f>
        <v>117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1" t="s">
        <v>25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t="s">
        <v>1</v>
      </c>
      <c r="B16">
        <v>6</v>
      </c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t="s">
        <v>3</v>
      </c>
      <c r="B17">
        <v>2</v>
      </c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t="s">
        <v>5</v>
      </c>
      <c r="B18">
        <v>25</v>
      </c>
      <c r="D18">
        <v>7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t="s">
        <v>0</v>
      </c>
      <c r="B19">
        <v>46</v>
      </c>
      <c r="D19">
        <v>58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t="s">
        <v>2</v>
      </c>
      <c r="B20">
        <v>19</v>
      </c>
      <c r="D20">
        <v>11</v>
      </c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t="s">
        <v>4</v>
      </c>
      <c r="B21">
        <v>35</v>
      </c>
      <c r="D21">
        <v>61</v>
      </c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t="s">
        <v>9</v>
      </c>
      <c r="B22">
        <v>37</v>
      </c>
      <c r="D22">
        <v>55</v>
      </c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t="s">
        <v>30</v>
      </c>
      <c r="D23">
        <v>5</v>
      </c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t="s">
        <v>31</v>
      </c>
      <c r="D2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C25" s="3">
        <f>SUM(B16:B24)</f>
        <v>170</v>
      </c>
      <c r="E25" s="3">
        <f t="shared" ref="E25" si="0">SUM(D16:D24)</f>
        <v>198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1" t="s">
        <v>26</v>
      </c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t="s">
        <v>12</v>
      </c>
      <c r="B27">
        <v>10</v>
      </c>
      <c r="D27">
        <v>13</v>
      </c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t="s">
        <v>11</v>
      </c>
      <c r="B28">
        <v>3</v>
      </c>
      <c r="D28">
        <v>2</v>
      </c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t="s">
        <v>10</v>
      </c>
      <c r="B29">
        <v>54</v>
      </c>
      <c r="D29">
        <v>42</v>
      </c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t="s">
        <v>19</v>
      </c>
      <c r="B30">
        <v>7</v>
      </c>
      <c r="D30">
        <v>7</v>
      </c>
    </row>
    <row r="31" spans="1:17">
      <c r="A31" t="s">
        <v>13</v>
      </c>
      <c r="B31">
        <v>25</v>
      </c>
      <c r="D31">
        <v>11</v>
      </c>
    </row>
    <row r="32" spans="1:17">
      <c r="A32" t="s">
        <v>17</v>
      </c>
      <c r="B32">
        <v>87</v>
      </c>
      <c r="D32">
        <v>93</v>
      </c>
    </row>
    <row r="33" spans="1:5">
      <c r="A33" t="s">
        <v>18</v>
      </c>
      <c r="B33">
        <v>1</v>
      </c>
    </row>
    <row r="34" spans="1:5">
      <c r="A34" t="s">
        <v>29</v>
      </c>
      <c r="D34">
        <v>12</v>
      </c>
    </row>
    <row r="35" spans="1:5">
      <c r="C35" s="3">
        <f>SUM(B27:B34)</f>
        <v>187</v>
      </c>
      <c r="E35" s="3">
        <f>SUM(D27:D34)</f>
        <v>180</v>
      </c>
    </row>
    <row r="36" spans="1:5" s="2" customFormat="1">
      <c r="A36" s="2" t="s">
        <v>27</v>
      </c>
      <c r="B36" s="2">
        <f>SUM(B4:B35)</f>
        <v>465</v>
      </c>
      <c r="D36" s="2">
        <f>SUM(D4:D35)</f>
        <v>495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Authorised structures</vt:lpstr>
      <vt:lpstr>Observed structures</vt:lpstr>
    </vt:vector>
  </TitlesOfParts>
  <Company>Waikato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Gibberd</dc:creator>
  <cp:lastModifiedBy>Stephen Hunt</cp:lastModifiedBy>
  <dcterms:created xsi:type="dcterms:W3CDTF">2020-11-17T22:24:48Z</dcterms:created>
  <dcterms:modified xsi:type="dcterms:W3CDTF">2021-06-15T23:28:24Z</dcterms:modified>
</cp:coreProperties>
</file>